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29" i="1"/>
  <c r="H24" i="1" l="1"/>
  <c r="H22" i="1"/>
  <c r="H57" i="1" l="1"/>
  <c r="H34" i="1" l="1"/>
  <c r="H26" i="1" l="1"/>
  <c r="H18" i="1" l="1"/>
  <c r="H32" i="1"/>
  <c r="H30" i="1" s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<sst xmlns="http://schemas.openxmlformats.org/spreadsheetml/2006/main" count="57" uniqueCount="33">
  <si>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</si>
  <si>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</si>
  <si>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</si>
  <si>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</si>
  <si>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</si>
  <si>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</si>
  <si>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</si>
  <si>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</si>
  <si>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</si>
  <si>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</si>
  <si>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</si>
  <si>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</si>
  <si>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</si>
  <si>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</si>
  <si>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</si>
  <si>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</si>
  <si>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</si>
  <si>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</si>
  <si>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</si>
  <si>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</si>
  <si>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</si>
  <si>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</si>
  <si>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</si>
  <si>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</si>
  <si>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</si>
  <si>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</si>
  <si>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</si>
  <si>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</si>
  <si>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</si>
  <si>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</si>
  <si>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29.09.2021.</t>
  </si>
  <si>
    <t>Primljena i neutrošena participacija od 29.09.2021.</t>
  </si>
  <si>
    <t xml:space="preserve">Dana 29.09.2021.godine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</si>
</sst>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9"/>
  <sheetViews>
    <sheetView tabSelected="1" topLeftCell="B1" zoomScaleNormal="100" workbookViewId="0">
      <selection activeCell="H42" sqref="H42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44468</v>
      </c>
      <c r="H12" s="14">
        <v>714316.82</v>
      </c>
      <c r="I12" s="10"/>
      <c r="J12" s="10"/>
      <c r="K12" s="8"/>
      <c r="L12" s="8"/>
      <c r="M12" s="8"/>
      <c r="N12" s="8"/>
      <c r="O12" s="8"/>
    </row>
    <row r="13" spans="2:15" x14ac:dyDescent="0.25">
      <c r="B13" s="37" t="s">
        <v>8</v>
      </c>
      <c r="C13" s="37"/>
      <c r="D13" s="37"/>
      <c r="E13" s="37"/>
      <c r="F13" s="37"/>
      <c r="G13" s="19">
        <v>44468</v>
      </c>
      <c r="H13" s="2">
        <f>H14+H30-H37-H51</f>
        <v>642887.54999999946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44468</v>
      </c>
      <c r="H14" s="3">
        <f>H15+H16+H17+H18+H19+H20+H21+H22+H23+H24+H25+H26+H27+H29+H28</f>
        <v>473313.93999999948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2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2" x14ac:dyDescent="0.25">
      <c r="B18" s="27" t="s">
        <v>13</v>
      </c>
      <c r="C18" s="28"/>
      <c r="D18" s="28"/>
      <c r="E18" s="28"/>
      <c r="F18" s="29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2" x14ac:dyDescent="0.25">
      <c r="B20" s="27" t="s">
        <v>15</v>
      </c>
      <c r="C20" s="28"/>
      <c r="D20" s="28"/>
      <c r="E20" s="28"/>
      <c r="F20" s="29"/>
      <c r="G20" s="21"/>
      <c r="H20" s="25">
        <v>0</v>
      </c>
      <c r="I20" s="10"/>
      <c r="J20" s="10"/>
    </row>
    <row r="21" spans="2:12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2" x14ac:dyDescent="0.25">
      <c r="B22" s="27" t="s">
        <v>17</v>
      </c>
      <c r="C22" s="28"/>
      <c r="D22" s="28"/>
      <c r="E22" s="28"/>
      <c r="F22" s="29"/>
      <c r="G22" s="21"/>
      <c r="H22" s="25">
        <f>316163.2+506812-772815.2+258608.45-258608.45+491720.4+80307.36-572027.76</f>
        <v>50160</v>
      </c>
      <c r="I22" s="10"/>
      <c r="J22" s="10"/>
    </row>
    <row r="23" spans="2:12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2" x14ac:dyDescent="0.25">
      <c r="B24" s="27" t="s">
        <v>19</v>
      </c>
      <c r="C24" s="28"/>
      <c r="D24" s="28"/>
      <c r="E24" s="28"/>
      <c r="F24" s="29"/>
      <c r="G24" s="21"/>
      <c r="H24" s="9">
        <f>1098916.66-1095644.4</f>
        <v>3272.2600000000093</v>
      </c>
      <c r="I24" s="10"/>
      <c r="J24" s="10"/>
      <c r="K24" s="10"/>
      <c r="L24" s="7"/>
    </row>
    <row r="25" spans="2:12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2" x14ac:dyDescent="0.25">
      <c r="B26" s="27" t="s">
        <v>21</v>
      </c>
      <c r="C26" s="28"/>
      <c r="D26" s="28"/>
      <c r="E26" s="28"/>
      <c r="F26" s="29"/>
      <c r="G26" s="21"/>
      <c r="H26" s="9">
        <f>808137-808137</f>
        <v>0</v>
      </c>
      <c r="I26" s="10"/>
      <c r="J26" s="10"/>
      <c r="K26" s="7"/>
    </row>
    <row r="27" spans="2:12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2" x14ac:dyDescent="0.25">
      <c r="B28" s="27" t="s">
        <v>29</v>
      </c>
      <c r="C28" s="28"/>
      <c r="D28" s="28"/>
      <c r="E28" s="28"/>
      <c r="F28" s="29"/>
      <c r="G28" s="21"/>
      <c r="H28" s="9">
        <v>0</v>
      </c>
      <c r="I28" s="10"/>
      <c r="J28" s="10"/>
      <c r="K28" s="7"/>
      <c r="L28" s="7"/>
    </row>
    <row r="29" spans="2:12" x14ac:dyDescent="0.25">
      <c r="B29" s="27" t="s">
        <v>31</v>
      </c>
      <c r="C29" s="28"/>
      <c r="D29" s="28"/>
      <c r="E29" s="28"/>
      <c r="F29" s="29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</f>
        <v>29199.729999999996</v>
      </c>
      <c r="I29" s="10"/>
      <c r="J29" s="10"/>
      <c r="K29" s="7"/>
      <c r="L29" s="7"/>
    </row>
    <row r="30" spans="2:12" x14ac:dyDescent="0.25">
      <c r="B30" s="30" t="s">
        <v>23</v>
      </c>
      <c r="C30" s="31"/>
      <c r="D30" s="31"/>
      <c r="E30" s="31"/>
      <c r="F30" s="32"/>
      <c r="G30" s="20">
        <v>44468</v>
      </c>
      <c r="H30" s="3">
        <f>H31+H32+H33+H34+H35+H36</f>
        <v>170906.92999999993</v>
      </c>
      <c r="I30" s="10"/>
      <c r="J30" s="10"/>
      <c r="K30" s="7"/>
    </row>
    <row r="31" spans="2:12" x14ac:dyDescent="0.25">
      <c r="B31" s="27" t="s">
        <v>10</v>
      </c>
      <c r="C31" s="28"/>
      <c r="D31" s="28"/>
      <c r="E31" s="28"/>
      <c r="F31" s="29"/>
      <c r="G31" s="22"/>
      <c r="H31" s="11">
        <v>0</v>
      </c>
      <c r="I31" s="10"/>
      <c r="J31" s="10"/>
      <c r="K31" s="7"/>
    </row>
    <row r="32" spans="2:12" x14ac:dyDescent="0.25">
      <c r="B32" s="27" t="s">
        <v>13</v>
      </c>
      <c r="C32" s="28"/>
      <c r="D32" s="28"/>
      <c r="E32" s="28"/>
      <c r="F32" s="29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7" t="s">
        <v>19</v>
      </c>
      <c r="C33" s="28"/>
      <c r="D33" s="28"/>
      <c r="E33" s="28"/>
      <c r="F33" s="29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7" t="s">
        <v>21</v>
      </c>
      <c r="C34" s="28"/>
      <c r="D34" s="28"/>
      <c r="E34" s="28"/>
      <c r="F34" s="29"/>
      <c r="G34" s="22"/>
      <c r="H34" s="9">
        <f>538758-538758</f>
        <v>0</v>
      </c>
      <c r="I34" s="10"/>
      <c r="J34" s="10"/>
    </row>
    <row r="35" spans="2:13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3" x14ac:dyDescent="0.25">
      <c r="B36" s="27" t="s">
        <v>31</v>
      </c>
      <c r="C36" s="28"/>
      <c r="D36" s="28"/>
      <c r="E36" s="28"/>
      <c r="F36" s="29"/>
      <c r="G36" s="22"/>
      <c r="H36" s="9">
        <v>0</v>
      </c>
      <c r="I36" s="10"/>
      <c r="J36" s="10"/>
    </row>
    <row r="37" spans="2:13" x14ac:dyDescent="0.25">
      <c r="B37" s="46" t="s">
        <v>24</v>
      </c>
      <c r="C37" s="47"/>
      <c r="D37" s="47"/>
      <c r="E37" s="47"/>
      <c r="F37" s="48"/>
      <c r="G37" s="23">
        <v>44468</v>
      </c>
      <c r="H37" s="4">
        <f>SUM(H38:H50)</f>
        <v>1333.32</v>
      </c>
      <c r="I37" s="10"/>
      <c r="J37" s="10"/>
    </row>
    <row r="38" spans="2:13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3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3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3" x14ac:dyDescent="0.25">
      <c r="B41" s="27" t="s">
        <v>13</v>
      </c>
      <c r="C41" s="28"/>
      <c r="D41" s="28"/>
      <c r="E41" s="28"/>
      <c r="F41" s="29"/>
      <c r="G41" s="21"/>
      <c r="H41" s="11">
        <f>1200+133.32</f>
        <v>1333.32</v>
      </c>
      <c r="I41" s="10"/>
      <c r="J41" s="10"/>
      <c r="L41" s="7"/>
    </row>
    <row r="42" spans="2:13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3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3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3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3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3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3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27" t="s">
        <v>29</v>
      </c>
      <c r="C50" s="28"/>
      <c r="D50" s="28"/>
      <c r="E50" s="28"/>
      <c r="F50" s="29"/>
      <c r="G50" s="21"/>
      <c r="H50" s="9">
        <v>0</v>
      </c>
      <c r="I50" s="10"/>
      <c r="J50" s="10"/>
      <c r="K50" s="7"/>
    </row>
    <row r="51" spans="2:12" x14ac:dyDescent="0.25">
      <c r="B51" s="46" t="s">
        <v>25</v>
      </c>
      <c r="C51" s="47"/>
      <c r="D51" s="47"/>
      <c r="E51" s="47"/>
      <c r="F51" s="48"/>
      <c r="G51" s="23">
        <v>44468</v>
      </c>
      <c r="H51" s="4">
        <f>SUM(H52:H56)</f>
        <v>0</v>
      </c>
      <c r="I51" s="10"/>
      <c r="J51" s="10"/>
    </row>
    <row r="52" spans="2:12" x14ac:dyDescent="0.25">
      <c r="B52" s="27" t="s">
        <v>10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13</v>
      </c>
      <c r="C53" s="28"/>
      <c r="D53" s="28"/>
      <c r="E53" s="28"/>
      <c r="F53" s="29"/>
      <c r="G53" s="22"/>
      <c r="H53" s="11">
        <v>0</v>
      </c>
      <c r="I53" s="10"/>
      <c r="J53" s="10"/>
    </row>
    <row r="54" spans="2:12" x14ac:dyDescent="0.25">
      <c r="B54" s="27" t="s">
        <v>19</v>
      </c>
      <c r="C54" s="28"/>
      <c r="D54" s="28"/>
      <c r="E54" s="28"/>
      <c r="F54" s="29"/>
      <c r="G54" s="22"/>
      <c r="H54" s="9">
        <v>0</v>
      </c>
      <c r="I54" s="10"/>
      <c r="J54" s="10"/>
    </row>
    <row r="55" spans="2:12" x14ac:dyDescent="0.25">
      <c r="B55" s="27" t="s">
        <v>21</v>
      </c>
      <c r="C55" s="28"/>
      <c r="D55" s="28"/>
      <c r="E55" s="28"/>
      <c r="F55" s="29"/>
      <c r="G55" s="22"/>
      <c r="H55" s="2">
        <v>0</v>
      </c>
      <c r="I55" s="10"/>
      <c r="J55" s="10"/>
      <c r="K55" s="7"/>
    </row>
    <row r="56" spans="2:12" x14ac:dyDescent="0.25">
      <c r="B56" s="27" t="s">
        <v>22</v>
      </c>
      <c r="C56" s="28"/>
      <c r="D56" s="28"/>
      <c r="E56" s="28"/>
      <c r="F56" s="29"/>
      <c r="G56" s="22"/>
      <c r="H56" s="9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44468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</f>
        <v>71429.269999998913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H14+H30-H37-H51+H57-H58</f>
        <v>714316.81999999844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C63" s="7"/>
      <c r="D63" s="26"/>
    </row>
    <row r="64" spans="2:12" x14ac:dyDescent="0.25">
      <c r="C64" s="7"/>
      <c r="D64" s="26"/>
    </row>
    <row r="65" spans="3:4" x14ac:dyDescent="0.25">
      <c r="C65" s="7"/>
      <c r="D65" s="26"/>
    </row>
    <row r="66" spans="3:4" x14ac:dyDescent="0.25">
      <c r="C66" s="7"/>
      <c r="D66" s="26"/>
    </row>
    <row r="67" spans="3:4" x14ac:dyDescent="0.25">
      <c r="C67" s="7"/>
      <c r="D67" s="26"/>
    </row>
    <row r="68" spans="3:4" x14ac:dyDescent="0.25">
      <c r="C68" s="7"/>
      <c r="D68" s="26"/>
    </row>
    <row r="69" spans="3:4" x14ac:dyDescent="0.25">
      <c r="C69" s="7"/>
      <c r="D69" s="26"/>
    </row>
    <row r="70" spans="3:4" x14ac:dyDescent="0.25">
      <c r="C70" s="7"/>
      <c r="D70" s="26"/>
    </row>
    <row r="71" spans="3:4" x14ac:dyDescent="0.25">
      <c r="C71" s="7"/>
      <c r="D71" s="26"/>
    </row>
    <row r="72" spans="3:4" x14ac:dyDescent="0.25">
      <c r="C72" s="7"/>
      <c r="D72" s="26"/>
    </row>
    <row r="73" spans="3:4" x14ac:dyDescent="0.25">
      <c r="C73" s="7"/>
      <c r="D73" s="26"/>
    </row>
    <row r="74" spans="3:4" x14ac:dyDescent="0.25">
      <c r="C74" s="7"/>
      <c r="D74" s="26"/>
    </row>
    <row r="75" spans="3:4" x14ac:dyDescent="0.25">
      <c r="C75" s="7"/>
      <c r="D75" s="26"/>
    </row>
    <row r="76" spans="3:4" x14ac:dyDescent="0.25">
      <c r="C76" s="7"/>
      <c r="D76" s="26"/>
    </row>
    <row r="77" spans="3:4" x14ac:dyDescent="0.25">
      <c r="C77" s="7"/>
      <c r="D77" s="26"/>
    </row>
    <row r="78" spans="3:4" x14ac:dyDescent="0.25">
      <c r="C78" s="7"/>
      <c r="D78" s="26"/>
    </row>
    <row r="79" spans="3:4" x14ac:dyDescent="0.25">
      <c r="C79" s="7"/>
      <c r="D79" s="26"/>
    </row>
    <row r="80" spans="3:4" x14ac:dyDescent="0.25">
      <c r="C80" s="7"/>
      <c r="D80" s="26"/>
    </row>
    <row r="81" spans="3:4" x14ac:dyDescent="0.25">
      <c r="C81" s="7"/>
      <c r="D81" s="26"/>
    </row>
    <row r="82" spans="3:4" x14ac:dyDescent="0.25">
      <c r="C82" s="7"/>
      <c r="D82" s="26"/>
    </row>
    <row r="83" spans="3:4" x14ac:dyDescent="0.25">
      <c r="C83" s="7"/>
      <c r="D83" s="26"/>
    </row>
    <row r="84" spans="3:4" x14ac:dyDescent="0.25">
      <c r="C84" s="7"/>
      <c r="D84" s="26"/>
    </row>
    <row r="85" spans="3:4" x14ac:dyDescent="0.25">
      <c r="C85" s="7"/>
      <c r="D85" s="26"/>
    </row>
    <row r="86" spans="3:4" x14ac:dyDescent="0.25">
      <c r="C86" s="7"/>
      <c r="D86" s="26"/>
    </row>
    <row r="87" spans="3:4" x14ac:dyDescent="0.25">
      <c r="C87" s="7"/>
      <c r="D87" s="26"/>
    </row>
    <row r="88" spans="3:4" x14ac:dyDescent="0.25">
      <c r="C88" s="7"/>
      <c r="D88" s="26"/>
    </row>
    <row r="89" spans="3:4" x14ac:dyDescent="0.25">
      <c r="C89" s="7"/>
      <c r="D89" s="26"/>
    </row>
    <row r="90" spans="3:4" x14ac:dyDescent="0.25">
      <c r="C90" s="7"/>
      <c r="D90" s="26"/>
    </row>
    <row r="91" spans="3:4" x14ac:dyDescent="0.25">
      <c r="C91" s="7"/>
      <c r="D91" s="26"/>
    </row>
    <row r="92" spans="3:4" x14ac:dyDescent="0.25">
      <c r="C92" s="7"/>
      <c r="D92" s="26"/>
    </row>
    <row r="93" spans="3:4" x14ac:dyDescent="0.25">
      <c r="C93" s="7"/>
      <c r="D93" s="26"/>
    </row>
    <row r="94" spans="3:4" x14ac:dyDescent="0.25">
      <c r="C94" s="7"/>
      <c r="D94" s="26"/>
    </row>
    <row r="95" spans="3:4" x14ac:dyDescent="0.25">
      <c r="C95" s="7"/>
      <c r="D95" s="26"/>
    </row>
    <row r="96" spans="3:4" x14ac:dyDescent="0.25">
      <c r="C96" s="7"/>
      <c r="D96" s="26"/>
    </row>
    <row r="97" spans="3:4" x14ac:dyDescent="0.25">
      <c r="C97" s="7"/>
      <c r="D97" s="26"/>
    </row>
    <row r="98" spans="3:4" x14ac:dyDescent="0.25">
      <c r="C98" s="7"/>
      <c r="D98" s="26"/>
    </row>
    <row r="99" spans="3:4" x14ac:dyDescent="0.25">
      <c r="C99" s="7"/>
      <c r="D99" s="26"/>
    </row>
    <row r="100" spans="3:4" x14ac:dyDescent="0.25">
      <c r="C100" s="7"/>
      <c r="D100" s="26"/>
    </row>
    <row r="101" spans="3:4" x14ac:dyDescent="0.25">
      <c r="C101" s="7"/>
      <c r="D101" s="26"/>
    </row>
    <row r="102" spans="3:4" x14ac:dyDescent="0.25">
      <c r="C102" s="7"/>
      <c r="D102" s="26"/>
    </row>
    <row r="103" spans="3:4" x14ac:dyDescent="0.25">
      <c r="C103" s="7"/>
      <c r="D103" s="26"/>
    </row>
    <row r="104" spans="3:4" x14ac:dyDescent="0.25">
      <c r="C104" s="7"/>
      <c r="D104" s="26"/>
    </row>
    <row r="105" spans="3:4" x14ac:dyDescent="0.25">
      <c r="C105" s="7"/>
      <c r="D105" s="26"/>
    </row>
    <row r="106" spans="3:4" x14ac:dyDescent="0.25">
      <c r="C106" s="7"/>
      <c r="D106" s="26"/>
    </row>
    <row r="107" spans="3:4" x14ac:dyDescent="0.25">
      <c r="C107" s="7"/>
      <c r="D107" s="26"/>
    </row>
    <row r="108" spans="3:4" x14ac:dyDescent="0.25">
      <c r="C108" s="7"/>
      <c r="D108" s="26"/>
    </row>
    <row r="109" spans="3:4" x14ac:dyDescent="0.25">
      <c r="C109" s="7"/>
      <c r="D109" s="26"/>
    </row>
    <row r="110" spans="3:4" x14ac:dyDescent="0.25">
      <c r="C110" s="7"/>
      <c r="D110" s="26"/>
    </row>
    <row r="111" spans="3:4" x14ac:dyDescent="0.25">
      <c r="C111" s="7"/>
      <c r="D111" s="26"/>
    </row>
    <row r="112" spans="3:4" x14ac:dyDescent="0.25">
      <c r="C112" s="7"/>
      <c r="D112" s="26"/>
    </row>
    <row r="113" spans="3:4" x14ac:dyDescent="0.25">
      <c r="C113" s="7"/>
      <c r="D113" s="26"/>
    </row>
    <row r="114" spans="3:4" x14ac:dyDescent="0.25">
      <c r="C114" s="7"/>
      <c r="D114" s="26"/>
    </row>
    <row r="115" spans="3:4" x14ac:dyDescent="0.25">
      <c r="C115" s="7"/>
      <c r="D115" s="26"/>
    </row>
    <row r="116" spans="3:4" x14ac:dyDescent="0.25">
      <c r="C116" s="7"/>
      <c r="D116" s="26"/>
    </row>
    <row r="117" spans="3:4" x14ac:dyDescent="0.25">
      <c r="C117" s="7"/>
      <c r="D117" s="26"/>
    </row>
    <row r="118" spans="3:4" x14ac:dyDescent="0.25">
      <c r="C118" s="7"/>
      <c r="D118" s="26"/>
    </row>
    <row r="119" spans="3:4" x14ac:dyDescent="0.25">
      <c r="C119" s="7"/>
      <c r="D119" s="26"/>
    </row>
    <row r="120" spans="3:4" x14ac:dyDescent="0.25">
      <c r="C120" s="7"/>
      <c r="D120" s="26"/>
    </row>
    <row r="121" spans="3:4" x14ac:dyDescent="0.25">
      <c r="C121" s="7"/>
      <c r="D121" s="26"/>
    </row>
    <row r="122" spans="3:4" x14ac:dyDescent="0.25">
      <c r="C122" s="7"/>
      <c r="D122" s="26"/>
    </row>
    <row r="123" spans="3:4" x14ac:dyDescent="0.25">
      <c r="C123" s="7"/>
      <c r="D123" s="26"/>
    </row>
    <row r="124" spans="3:4" x14ac:dyDescent="0.25">
      <c r="C124" s="7"/>
      <c r="D124" s="26"/>
    </row>
    <row r="125" spans="3:4" x14ac:dyDescent="0.25">
      <c r="C125" s="7"/>
      <c r="D125" s="26"/>
    </row>
    <row r="126" spans="3:4" x14ac:dyDescent="0.25">
      <c r="C126" s="7"/>
      <c r="D126" s="26"/>
    </row>
    <row r="127" spans="3:4" x14ac:dyDescent="0.25">
      <c r="C127" s="7"/>
      <c r="D127" s="26"/>
    </row>
    <row r="128" spans="3:4" x14ac:dyDescent="0.25">
      <c r="C128" s="7"/>
      <c r="D128" s="26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  <row r="180" spans="3:3" x14ac:dyDescent="0.25">
      <c r="C180" s="7"/>
    </row>
    <row r="181" spans="3:3" x14ac:dyDescent="0.25">
      <c r="C181" s="7"/>
    </row>
    <row r="182" spans="3:3" x14ac:dyDescent="0.25">
      <c r="C182" s="7"/>
    </row>
    <row r="183" spans="3:3" x14ac:dyDescent="0.25">
      <c r="C183" s="7"/>
    </row>
    <row r="184" spans="3:3" x14ac:dyDescent="0.25">
      <c r="C184" s="7"/>
    </row>
    <row r="185" spans="3:3" x14ac:dyDescent="0.25">
      <c r="C185" s="7"/>
    </row>
    <row r="186" spans="3:3" x14ac:dyDescent="0.25">
      <c r="C186" s="7"/>
    </row>
    <row r="187" spans="3:3" x14ac:dyDescent="0.25">
      <c r="C187" s="7"/>
    </row>
    <row r="188" spans="3:3" x14ac:dyDescent="0.25">
      <c r="C188" s="7"/>
    </row>
    <row r="189" spans="3:3" x14ac:dyDescent="0.25">
      <c r="C189" s="7"/>
    </row>
    <row r="190" spans="3:3" x14ac:dyDescent="0.25">
      <c r="C190" s="7"/>
    </row>
    <row r="191" spans="3:3" x14ac:dyDescent="0.25">
      <c r="C191" s="7"/>
    </row>
    <row r="192" spans="3:3" x14ac:dyDescent="0.25">
      <c r="C192" s="7"/>
    </row>
    <row r="193" spans="3:3" x14ac:dyDescent="0.25">
      <c r="C193" s="7"/>
    </row>
    <row r="194" spans="3:3" x14ac:dyDescent="0.25">
      <c r="C194" s="7"/>
    </row>
    <row r="195" spans="3:3" x14ac:dyDescent="0.25">
      <c r="C195" s="7"/>
    </row>
    <row r="196" spans="3:3" x14ac:dyDescent="0.25">
      <c r="C196" s="7"/>
    </row>
    <row r="197" spans="3:3" x14ac:dyDescent="0.25">
      <c r="C197" s="7"/>
    </row>
    <row r="198" spans="3:3" x14ac:dyDescent="0.25">
      <c r="C198" s="7"/>
    </row>
    <row r="199" spans="3:3" x14ac:dyDescent="0.25">
      <c r="C199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2021-09-30T11:46:28Z</dcterms:modified>
  <cp:category/>
  <cp:contentStatus/>
</cp:coreProperties>
</file>